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D56" i="1"/>
  <c r="E56" i="1"/>
  <c r="B56" i="1"/>
  <c r="D55" i="1"/>
  <c r="E55" i="1"/>
  <c r="C55" i="1"/>
  <c r="D54" i="1"/>
  <c r="E54" i="1"/>
  <c r="C54" i="1"/>
  <c r="D57" i="1" l="1"/>
  <c r="E5" i="1" l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<sst xmlns="http://schemas.openxmlformats.org/spreadsheetml/2006/main" count="12" uniqueCount="12">
  <si>
    <t>Поголовье КРС, тыс. гол</t>
  </si>
  <si>
    <t>Поголовье коров, тыс. гол</t>
  </si>
  <si>
    <t>Объем производства, тыс. т</t>
  </si>
  <si>
    <t>Продуктивность, кг</t>
  </si>
  <si>
    <t>Хозяйства всех категорий</t>
  </si>
  <si>
    <t>Хозяйства населения</t>
  </si>
  <si>
    <t>К(Ф)Х и ИП</t>
  </si>
  <si>
    <t>С.-х. организации</t>
  </si>
  <si>
    <t xml:space="preserve">Годы </t>
  </si>
  <si>
    <t>Производство молока на душу населения в год, кг</t>
  </si>
  <si>
    <t>Потребление молока на душу населения в год, кг</t>
  </si>
  <si>
    <t>Рациональная норма потребления,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</si>
</sst>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2" fontId="0" fillId="0" borderId="0" xfId="0" applyNumberFormat="1"/>
    <xf numFmtId="1" fontId="5" fillId="0" borderId="0" xfId="0" applyNumberFormat="1" applyFont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860270043564E-2"/>
          <c:y val="8.1459758879113719E-2"/>
          <c:w val="0.89723083583624208"/>
          <c:h val="0.72556410950023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Поголовье КРС, тыс. гол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Лист1!$A$4:$A$26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Лист1!$B$4:$B$26</c:f>
              <c:numCache>
                <c:formatCode>General</c:formatCode>
                <c:ptCount val="23"/>
                <c:pt idx="0">
                  <c:v>419.4</c:v>
                </c:pt>
                <c:pt idx="1">
                  <c:v>418.6</c:v>
                </c:pt>
                <c:pt idx="2">
                  <c:v>421.3</c:v>
                </c:pt>
                <c:pt idx="3">
                  <c:v>385.2</c:v>
                </c:pt>
                <c:pt idx="4">
                  <c:v>346.3</c:v>
                </c:pt>
                <c:pt idx="5">
                  <c:v>321.89999999999998</c:v>
                </c:pt>
                <c:pt idx="6">
                  <c:v>318.2</c:v>
                </c:pt>
                <c:pt idx="7">
                  <c:v>329.9</c:v>
                </c:pt>
                <c:pt idx="8">
                  <c:v>316.5</c:v>
                </c:pt>
                <c:pt idx="9">
                  <c:v>296.3</c:v>
                </c:pt>
                <c:pt idx="10">
                  <c:v>279.5</c:v>
                </c:pt>
                <c:pt idx="11">
                  <c:v>278.8</c:v>
                </c:pt>
                <c:pt idx="12">
                  <c:v>279.60000000000002</c:v>
                </c:pt>
                <c:pt idx="13">
                  <c:v>277.10000000000002</c:v>
                </c:pt>
                <c:pt idx="14">
                  <c:v>279</c:v>
                </c:pt>
                <c:pt idx="15">
                  <c:v>274.60000000000002</c:v>
                </c:pt>
                <c:pt idx="16">
                  <c:v>283.8</c:v>
                </c:pt>
                <c:pt idx="17">
                  <c:v>290.3</c:v>
                </c:pt>
                <c:pt idx="18">
                  <c:v>290.2</c:v>
                </c:pt>
                <c:pt idx="19">
                  <c:v>289.5</c:v>
                </c:pt>
                <c:pt idx="20">
                  <c:v>304.7</c:v>
                </c:pt>
                <c:pt idx="21">
                  <c:v>301.10000000000002</c:v>
                </c:pt>
                <c:pt idx="22">
                  <c:v>302.39999999999998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9-4079-A098-7CD7311DEF2C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Поголовье коров, тыс. гол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Лист1!$A$4:$A$26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Лист1!$C$4:$C$26</c:f>
              <c:numCache>
                <c:formatCode>General</c:formatCode>
                <c:ptCount val="23"/>
                <c:pt idx="0">
                  <c:v>201.4</c:v>
                </c:pt>
                <c:pt idx="1">
                  <c:v>204.4</c:v>
                </c:pt>
                <c:pt idx="2">
                  <c:v>204.5</c:v>
                </c:pt>
                <c:pt idx="3">
                  <c:v>187.2</c:v>
                </c:pt>
                <c:pt idx="4">
                  <c:v>170.4</c:v>
                </c:pt>
                <c:pt idx="5">
                  <c:v>157.6</c:v>
                </c:pt>
                <c:pt idx="6">
                  <c:v>153.80000000000001</c:v>
                </c:pt>
                <c:pt idx="7">
                  <c:v>157.5</c:v>
                </c:pt>
                <c:pt idx="8">
                  <c:v>153.4</c:v>
                </c:pt>
                <c:pt idx="9">
                  <c:v>140.5</c:v>
                </c:pt>
                <c:pt idx="10">
                  <c:v>133.19999999999999</c:v>
                </c:pt>
                <c:pt idx="11">
                  <c:v>132.69999999999999</c:v>
                </c:pt>
                <c:pt idx="12">
                  <c:v>132.69999999999999</c:v>
                </c:pt>
                <c:pt idx="13">
                  <c:v>133.4</c:v>
                </c:pt>
                <c:pt idx="14">
                  <c:v>134.4</c:v>
                </c:pt>
                <c:pt idx="15">
                  <c:v>129.5</c:v>
                </c:pt>
                <c:pt idx="16">
                  <c:v>136.19999999999999</c:v>
                </c:pt>
                <c:pt idx="17">
                  <c:v>134.69999999999999</c:v>
                </c:pt>
                <c:pt idx="18">
                  <c:v>133.4</c:v>
                </c:pt>
                <c:pt idx="19">
                  <c:v>132.80000000000001</c:v>
                </c:pt>
                <c:pt idx="20">
                  <c:v>139</c:v>
                </c:pt>
                <c:pt idx="21">
                  <c:v>138</c:v>
                </c:pt>
                <c:pt idx="22">
                  <c:v>136.5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9-4079-A098-7CD7311D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7139912"/>
        <c:axId val="407140896"/>
      </c:barChart>
      <c:lineChart>
        <c:grouping val="standard"/>
        <c:varyColors val="0"/>
        <c:ser>
          <c:idx val="3"/>
          <c:order val="3"/>
          <c:tx>
            <c:strRef>
              <c:f>Лист1!$D$3</c:f>
              <c:strCache>
                <c:ptCount val="1"/>
                <c:pt idx="0">
                  <c:v>Объем производства, тыс. 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Лист1!$D$4:$D$26</c:f>
              <c:numCache>
                <c:formatCode>General</c:formatCode>
                <c:ptCount val="23"/>
                <c:pt idx="0">
                  <c:v>476.5</c:v>
                </c:pt>
                <c:pt idx="1">
                  <c:v>481.5</c:v>
                </c:pt>
                <c:pt idx="2">
                  <c:v>511.1</c:v>
                </c:pt>
                <c:pt idx="3">
                  <c:v>548.20000000000005</c:v>
                </c:pt>
                <c:pt idx="4">
                  <c:v>517.1</c:v>
                </c:pt>
                <c:pt idx="5">
                  <c:v>489.2</c:v>
                </c:pt>
                <c:pt idx="6">
                  <c:v>468.4</c:v>
                </c:pt>
                <c:pt idx="7">
                  <c:v>487.4</c:v>
                </c:pt>
                <c:pt idx="8">
                  <c:v>495.1</c:v>
                </c:pt>
                <c:pt idx="9">
                  <c:v>474.6</c:v>
                </c:pt>
                <c:pt idx="10">
                  <c:v>451.1</c:v>
                </c:pt>
                <c:pt idx="11">
                  <c:v>447.7</c:v>
                </c:pt>
                <c:pt idx="12">
                  <c:v>451.7</c:v>
                </c:pt>
                <c:pt idx="13">
                  <c:v>458.1</c:v>
                </c:pt>
                <c:pt idx="14">
                  <c:v>467.4</c:v>
                </c:pt>
                <c:pt idx="15">
                  <c:v>460.1</c:v>
                </c:pt>
                <c:pt idx="16">
                  <c:v>453.4</c:v>
                </c:pt>
                <c:pt idx="17">
                  <c:v>458</c:v>
                </c:pt>
                <c:pt idx="18">
                  <c:v>452.7</c:v>
                </c:pt>
                <c:pt idx="19">
                  <c:v>445.7</c:v>
                </c:pt>
                <c:pt idx="20">
                  <c:v>454.7</c:v>
                </c:pt>
                <c:pt idx="21">
                  <c:v>460.5</c:v>
                </c:pt>
                <c:pt idx="22">
                  <c:v>460.8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D-4BB3-81E8-11271CE16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39912"/>
        <c:axId val="407140896"/>
      </c:lineChart>
      <c:lineChart>
        <c:grouping val="standard"/>
        <c:varyColors val="0"/>
        <c:ser>
          <c:idx val="2"/>
          <c:order val="2"/>
          <c:tx>
            <c:strRef>
              <c:f>Лист1!$E$3</c:f>
              <c:strCache>
                <c:ptCount val="1"/>
                <c:pt idx="0">
                  <c:v>Продуктивность, кг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Лист1!$A$4:$A$26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Лист1!$E$4:$E$26</c:f>
              <c:numCache>
                <c:formatCode>0</c:formatCode>
                <c:ptCount val="23"/>
                <c:pt idx="0">
                  <c:v>2365.938430983118</c:v>
                </c:pt>
                <c:pt idx="1">
                  <c:v>2355.6751467710374</c:v>
                </c:pt>
                <c:pt idx="2">
                  <c:v>2499.2665036674821</c:v>
                </c:pt>
                <c:pt idx="3">
                  <c:v>2928.4188034188037</c:v>
                </c:pt>
                <c:pt idx="4">
                  <c:v>3034.6244131455401</c:v>
                </c:pt>
                <c:pt idx="5">
                  <c:v>3104.0609137055835</c:v>
                </c:pt>
                <c:pt idx="6">
                  <c:v>3045.5136540962285</c:v>
                </c:pt>
                <c:pt idx="7">
                  <c:v>3094.6031746031745</c:v>
                </c:pt>
                <c:pt idx="8">
                  <c:v>3227.509778357236</c:v>
                </c:pt>
                <c:pt idx="9">
                  <c:v>3377.9359430604986</c:v>
                </c:pt>
                <c:pt idx="10" formatCode="General">
                  <c:v>3271</c:v>
                </c:pt>
                <c:pt idx="11" formatCode="General">
                  <c:v>3350</c:v>
                </c:pt>
                <c:pt idx="12" formatCode="General">
                  <c:v>3412</c:v>
                </c:pt>
                <c:pt idx="13" formatCode="General">
                  <c:v>3517</c:v>
                </c:pt>
                <c:pt idx="14" formatCode="General">
                  <c:v>3621</c:v>
                </c:pt>
                <c:pt idx="15" formatCode="General">
                  <c:v>3645</c:v>
                </c:pt>
                <c:pt idx="16" formatCode="General">
                  <c:v>3694</c:v>
                </c:pt>
                <c:pt idx="17" formatCode="General">
                  <c:v>3796</c:v>
                </c:pt>
                <c:pt idx="18" formatCode="General">
                  <c:v>3825</c:v>
                </c:pt>
                <c:pt idx="19" formatCode="General">
                  <c:v>3846</c:v>
                </c:pt>
                <c:pt idx="20" formatCode="General">
                  <c:v>3944</c:v>
                </c:pt>
                <c:pt idx="21" formatCode="General">
                  <c:v>4034</c:v>
                </c:pt>
                <c:pt idx="22" formatCode="General">
                  <c:v>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9-4079-A098-7CD7311D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82296"/>
        <c:axId val="403479672"/>
      </c:lineChart>
      <c:catAx>
        <c:axId val="407139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годы</a:t>
                </a:r>
              </a:p>
            </c:rich>
          </c:tx>
          <c:layout>
            <c:manualLayout>
              <c:xMode val="edge"/>
              <c:yMode val="edge"/>
              <c:x val="0.95239683957031129"/>
              <c:y val="0.86521552841085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07140896"/>
        <c:crosses val="autoZero"/>
        <c:auto val="1"/>
        <c:lblAlgn val="ctr"/>
        <c:lblOffset val="100"/>
        <c:noMultiLvlLbl val="0"/>
      </c:catAx>
      <c:valAx>
        <c:axId val="4071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тыс. гол (тонн)</a:t>
                </a:r>
              </a:p>
            </c:rich>
          </c:tx>
          <c:layout>
            <c:manualLayout>
              <c:xMode val="edge"/>
              <c:yMode val="edge"/>
              <c:x val="3.4364261168384879E-3"/>
              <c:y val="6.684574985311586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07139912"/>
        <c:crosses val="autoZero"/>
        <c:crossBetween val="between"/>
      </c:valAx>
      <c:valAx>
        <c:axId val="40347967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03482296"/>
        <c:crosses val="max"/>
        <c:crossBetween val="between"/>
      </c:valAx>
      <c:catAx>
        <c:axId val="40348229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кг</a:t>
                </a:r>
              </a:p>
            </c:rich>
          </c:tx>
          <c:layout>
            <c:manualLayout>
              <c:xMode val="edge"/>
              <c:yMode val="edge"/>
              <c:x val="0.95730240549828161"/>
              <c:y val="8.25886500257849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crossAx val="403479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4565612504569E-3"/>
          <c:y val="0.93634540223956719"/>
          <c:w val="0.99725554343874956"/>
          <c:h val="4.6187348852135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42950846613786E-2"/>
          <c:y val="0.10752688172043011"/>
          <c:w val="0.91458590120986261"/>
          <c:h val="0.69146470706734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Лист1!$B$30</c:f>
              <c:strCache>
                <c:ptCount val="1"/>
                <c:pt idx="0">
                  <c:v>Хозяйства всех категорий</c:v>
                </c:pt>
              </c:strCache>
            </c:strRef>
          </c:tx>
          <c:spPr>
            <a:noFill/>
            <a:ln w="381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Лист1!$A$31:$A$53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Лист1!$B$31:$B$53</c:f>
              <c:numCache>
                <c:formatCode>General</c:formatCode>
                <c:ptCount val="23"/>
                <c:pt idx="0">
                  <c:v>476.5</c:v>
                </c:pt>
                <c:pt idx="1">
                  <c:v>481.5</c:v>
                </c:pt>
                <c:pt idx="2">
                  <c:v>511.1</c:v>
                </c:pt>
                <c:pt idx="3">
                  <c:v>548.20000000000005</c:v>
                </c:pt>
                <c:pt idx="4">
                  <c:v>517.1</c:v>
                </c:pt>
                <c:pt idx="5">
                  <c:v>489.2</c:v>
                </c:pt>
                <c:pt idx="6">
                  <c:v>468.4</c:v>
                </c:pt>
                <c:pt idx="7">
                  <c:v>487.4</c:v>
                </c:pt>
                <c:pt idx="8">
                  <c:v>495.1</c:v>
                </c:pt>
                <c:pt idx="9">
                  <c:v>474.6</c:v>
                </c:pt>
                <c:pt idx="10">
                  <c:v>451.1</c:v>
                </c:pt>
                <c:pt idx="11">
                  <c:v>447.7</c:v>
                </c:pt>
                <c:pt idx="12">
                  <c:v>451.7</c:v>
                </c:pt>
                <c:pt idx="13">
                  <c:v>458.1</c:v>
                </c:pt>
                <c:pt idx="14">
                  <c:v>467.4</c:v>
                </c:pt>
                <c:pt idx="15">
                  <c:v>460.1</c:v>
                </c:pt>
                <c:pt idx="16">
                  <c:v>453.4</c:v>
                </c:pt>
                <c:pt idx="17">
                  <c:v>458</c:v>
                </c:pt>
                <c:pt idx="18">
                  <c:v>452.7</c:v>
                </c:pt>
                <c:pt idx="19">
                  <c:v>445.7</c:v>
                </c:pt>
                <c:pt idx="20">
                  <c:v>454.7</c:v>
                </c:pt>
                <c:pt idx="21">
                  <c:v>460.5</c:v>
                </c:pt>
                <c:pt idx="22">
                  <c:v>460.8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90B-8CD3-E2F3973F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927320"/>
        <c:axId val="464927976"/>
      </c:barChart>
      <c:lineChart>
        <c:grouping val="standard"/>
        <c:varyColors val="0"/>
        <c:ser>
          <c:idx val="1"/>
          <c:order val="1"/>
          <c:tx>
            <c:strRef>
              <c:f>Лист1!$C$30</c:f>
              <c:strCache>
                <c:ptCount val="1"/>
                <c:pt idx="0">
                  <c:v>С.-х. организации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Лист1!$A$31:$A$53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Лист1!$C$31:$C$53</c:f>
              <c:numCache>
                <c:formatCode>General</c:formatCode>
                <c:ptCount val="23"/>
                <c:pt idx="0">
                  <c:v>136.19999999999999</c:v>
                </c:pt>
                <c:pt idx="1">
                  <c:v>118</c:v>
                </c:pt>
                <c:pt idx="2">
                  <c:v>120.9</c:v>
                </c:pt>
                <c:pt idx="3">
                  <c:v>121</c:v>
                </c:pt>
                <c:pt idx="4">
                  <c:v>100.1</c:v>
                </c:pt>
                <c:pt idx="5">
                  <c:v>99.5</c:v>
                </c:pt>
                <c:pt idx="6">
                  <c:v>97.2</c:v>
                </c:pt>
                <c:pt idx="7">
                  <c:v>104.8</c:v>
                </c:pt>
                <c:pt idx="8">
                  <c:v>108.2</c:v>
                </c:pt>
                <c:pt idx="9">
                  <c:v>108.2</c:v>
                </c:pt>
                <c:pt idx="10">
                  <c:v>109.1</c:v>
                </c:pt>
                <c:pt idx="11">
                  <c:v>112.9</c:v>
                </c:pt>
                <c:pt idx="12">
                  <c:v>115.6</c:v>
                </c:pt>
                <c:pt idx="13">
                  <c:v>120.6</c:v>
                </c:pt>
                <c:pt idx="14">
                  <c:v>130.1</c:v>
                </c:pt>
                <c:pt idx="15">
                  <c:v>133</c:v>
                </c:pt>
                <c:pt idx="16">
                  <c:v>127.7</c:v>
                </c:pt>
                <c:pt idx="17">
                  <c:v>132.4</c:v>
                </c:pt>
                <c:pt idx="18">
                  <c:v>133.5</c:v>
                </c:pt>
                <c:pt idx="19">
                  <c:v>130.30000000000001</c:v>
                </c:pt>
                <c:pt idx="20">
                  <c:v>134.30000000000001</c:v>
                </c:pt>
                <c:pt idx="21">
                  <c:v>137.9</c:v>
                </c:pt>
                <c:pt idx="22">
                  <c:v>136.6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90B-8CD3-E2F3973F6D05}"/>
            </c:ext>
          </c:extLst>
        </c:ser>
        <c:ser>
          <c:idx val="2"/>
          <c:order val="2"/>
          <c:tx>
            <c:strRef>
              <c:f>Лист1!$D$30</c:f>
              <c:strCache>
                <c:ptCount val="1"/>
                <c:pt idx="0">
                  <c:v>Хозяйства населения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Лист1!$A$31:$A$53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Лист1!$D$31:$D$53</c:f>
              <c:numCache>
                <c:formatCode>General</c:formatCode>
                <c:ptCount val="23"/>
                <c:pt idx="0">
                  <c:v>330</c:v>
                </c:pt>
                <c:pt idx="1">
                  <c:v>353</c:v>
                </c:pt>
                <c:pt idx="2">
                  <c:v>377.9</c:v>
                </c:pt>
                <c:pt idx="3">
                  <c:v>413</c:v>
                </c:pt>
                <c:pt idx="4">
                  <c:v>401.8</c:v>
                </c:pt>
                <c:pt idx="5">
                  <c:v>374.6</c:v>
                </c:pt>
                <c:pt idx="6">
                  <c:v>355.3</c:v>
                </c:pt>
                <c:pt idx="7">
                  <c:v>364.4</c:v>
                </c:pt>
                <c:pt idx="8">
                  <c:v>366.9</c:v>
                </c:pt>
                <c:pt idx="9">
                  <c:v>343.9</c:v>
                </c:pt>
                <c:pt idx="10">
                  <c:v>317.89999999999998</c:v>
                </c:pt>
                <c:pt idx="11">
                  <c:v>308</c:v>
                </c:pt>
                <c:pt idx="12">
                  <c:v>306.7</c:v>
                </c:pt>
                <c:pt idx="13">
                  <c:v>304.39999999999998</c:v>
                </c:pt>
                <c:pt idx="14">
                  <c:v>302.3</c:v>
                </c:pt>
                <c:pt idx="15">
                  <c:v>290.8</c:v>
                </c:pt>
                <c:pt idx="16">
                  <c:v>281</c:v>
                </c:pt>
                <c:pt idx="17">
                  <c:v>273.3</c:v>
                </c:pt>
                <c:pt idx="18">
                  <c:v>260.5</c:v>
                </c:pt>
                <c:pt idx="19">
                  <c:v>252.6</c:v>
                </c:pt>
                <c:pt idx="20">
                  <c:v>251.7</c:v>
                </c:pt>
                <c:pt idx="21">
                  <c:v>249.8</c:v>
                </c:pt>
                <c:pt idx="2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90B-8CD3-E2F3973F6D05}"/>
            </c:ext>
          </c:extLst>
        </c:ser>
        <c:ser>
          <c:idx val="3"/>
          <c:order val="3"/>
          <c:tx>
            <c:strRef>
              <c:f>Лист1!$E$30</c:f>
              <c:strCache>
                <c:ptCount val="1"/>
                <c:pt idx="0">
                  <c:v>К(Ф)Х и ИП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Лист1!$A$31:$A$53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Лист1!$E$31:$E$53</c:f>
              <c:numCache>
                <c:formatCode>General</c:formatCode>
                <c:ptCount val="23"/>
                <c:pt idx="0">
                  <c:v>10.3</c:v>
                </c:pt>
                <c:pt idx="1">
                  <c:v>10.5</c:v>
                </c:pt>
                <c:pt idx="2">
                  <c:v>12.3</c:v>
                </c:pt>
                <c:pt idx="3">
                  <c:v>14.2</c:v>
                </c:pt>
                <c:pt idx="4">
                  <c:v>15.2</c:v>
                </c:pt>
                <c:pt idx="5">
                  <c:v>15.1</c:v>
                </c:pt>
                <c:pt idx="6">
                  <c:v>15.9</c:v>
                </c:pt>
                <c:pt idx="7">
                  <c:v>18.2</c:v>
                </c:pt>
                <c:pt idx="8">
                  <c:v>20</c:v>
                </c:pt>
                <c:pt idx="9">
                  <c:v>22.6</c:v>
                </c:pt>
                <c:pt idx="10">
                  <c:v>24.1</c:v>
                </c:pt>
                <c:pt idx="11">
                  <c:v>26.9</c:v>
                </c:pt>
                <c:pt idx="12">
                  <c:v>29.4</c:v>
                </c:pt>
                <c:pt idx="13">
                  <c:v>33.1</c:v>
                </c:pt>
                <c:pt idx="14">
                  <c:v>35</c:v>
                </c:pt>
                <c:pt idx="15">
                  <c:v>36.299999999999997</c:v>
                </c:pt>
                <c:pt idx="16">
                  <c:v>44.6</c:v>
                </c:pt>
                <c:pt idx="17">
                  <c:v>52.3</c:v>
                </c:pt>
                <c:pt idx="18">
                  <c:v>58.7</c:v>
                </c:pt>
                <c:pt idx="19">
                  <c:v>62.8</c:v>
                </c:pt>
                <c:pt idx="20">
                  <c:v>68.7</c:v>
                </c:pt>
                <c:pt idx="21">
                  <c:v>72.8</c:v>
                </c:pt>
                <c:pt idx="22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90B-8CD3-E2F3973F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927320"/>
        <c:axId val="464927976"/>
      </c:lineChart>
      <c:catAx>
        <c:axId val="464927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годы</a:t>
                </a:r>
              </a:p>
            </c:rich>
          </c:tx>
          <c:layout>
            <c:manualLayout>
              <c:xMode val="edge"/>
              <c:yMode val="edge"/>
              <c:x val="0.95867543490765317"/>
              <c:y val="0.83179327278194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4927976"/>
        <c:crosses val="autoZero"/>
        <c:auto val="1"/>
        <c:lblAlgn val="ctr"/>
        <c:lblOffset val="100"/>
        <c:noMultiLvlLbl val="0"/>
      </c:catAx>
      <c:valAx>
        <c:axId val="46492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тыс.</a:t>
                </a:r>
                <a:r>
                  <a:rPr lang="ru-RU" baseline="0"/>
                  <a:t> тонн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4.6040515653775326E-3"/>
              <c:y val="1.11012819726789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4927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1"/>
          <c:order val="0"/>
          <c:tx>
            <c:strRef>
              <c:f>Лист1!$B$60</c:f>
              <c:strCache>
                <c:ptCount val="1"/>
                <c:pt idx="0">
                  <c:v>Производство молока на душу населения в год, кг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Лист1!$A$61:$A$83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Лист1!$B$61:$B$83</c:f>
              <c:numCache>
                <c:formatCode>General</c:formatCode>
                <c:ptCount val="23"/>
                <c:pt idx="0">
                  <c:v>174</c:v>
                </c:pt>
                <c:pt idx="1">
                  <c:v>177</c:v>
                </c:pt>
                <c:pt idx="2">
                  <c:v>197</c:v>
                </c:pt>
                <c:pt idx="3">
                  <c:v>213</c:v>
                </c:pt>
                <c:pt idx="4">
                  <c:v>203</c:v>
                </c:pt>
                <c:pt idx="5">
                  <c:v>193</c:v>
                </c:pt>
                <c:pt idx="6">
                  <c:v>186</c:v>
                </c:pt>
                <c:pt idx="7">
                  <c:v>198</c:v>
                </c:pt>
                <c:pt idx="8">
                  <c:v>202</c:v>
                </c:pt>
                <c:pt idx="9">
                  <c:v>194</c:v>
                </c:pt>
                <c:pt idx="10">
                  <c:v>185</c:v>
                </c:pt>
                <c:pt idx="11">
                  <c:v>185</c:v>
                </c:pt>
                <c:pt idx="12">
                  <c:v>186</c:v>
                </c:pt>
                <c:pt idx="13">
                  <c:v>189</c:v>
                </c:pt>
                <c:pt idx="14">
                  <c:v>193</c:v>
                </c:pt>
                <c:pt idx="15">
                  <c:v>191</c:v>
                </c:pt>
                <c:pt idx="16">
                  <c:v>188</c:v>
                </c:pt>
                <c:pt idx="17">
                  <c:v>190</c:v>
                </c:pt>
                <c:pt idx="18">
                  <c:v>189</c:v>
                </c:pt>
                <c:pt idx="19">
                  <c:v>186</c:v>
                </c:pt>
                <c:pt idx="20">
                  <c:v>191</c:v>
                </c:pt>
                <c:pt idx="21">
                  <c:v>195</c:v>
                </c:pt>
                <c:pt idx="22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2-4298-8AF4-D886C467BB27}"/>
            </c:ext>
          </c:extLst>
        </c:ser>
        <c:ser>
          <c:idx val="2"/>
          <c:order val="1"/>
          <c:tx>
            <c:strRef>
              <c:f>Лист1!$C$60</c:f>
              <c:strCache>
                <c:ptCount val="1"/>
                <c:pt idx="0">
                  <c:v>Потребление молока на душу населения в год, кг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Лист1!$A$61:$A$83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Лист1!$C$61:$C$83</c:f>
              <c:numCache>
                <c:formatCode>General</c:formatCode>
                <c:ptCount val="23"/>
                <c:pt idx="0">
                  <c:v>165</c:v>
                </c:pt>
                <c:pt idx="1">
                  <c:v>165</c:v>
                </c:pt>
                <c:pt idx="2">
                  <c:v>176</c:v>
                </c:pt>
                <c:pt idx="3">
                  <c:v>190</c:v>
                </c:pt>
                <c:pt idx="4">
                  <c:v>185</c:v>
                </c:pt>
                <c:pt idx="5">
                  <c:v>184</c:v>
                </c:pt>
                <c:pt idx="6">
                  <c:v>182</c:v>
                </c:pt>
                <c:pt idx="7">
                  <c:v>184</c:v>
                </c:pt>
                <c:pt idx="8">
                  <c:v>193</c:v>
                </c:pt>
                <c:pt idx="9">
                  <c:v>192</c:v>
                </c:pt>
                <c:pt idx="10">
                  <c:v>190</c:v>
                </c:pt>
                <c:pt idx="11">
                  <c:v>198</c:v>
                </c:pt>
                <c:pt idx="12">
                  <c:v>202</c:v>
                </c:pt>
                <c:pt idx="13">
                  <c:v>199</c:v>
                </c:pt>
                <c:pt idx="14">
                  <c:v>200</c:v>
                </c:pt>
                <c:pt idx="15">
                  <c:v>197</c:v>
                </c:pt>
                <c:pt idx="16">
                  <c:v>193</c:v>
                </c:pt>
                <c:pt idx="17">
                  <c:v>194</c:v>
                </c:pt>
                <c:pt idx="18">
                  <c:v>195</c:v>
                </c:pt>
                <c:pt idx="19">
                  <c:v>194</c:v>
                </c:pt>
                <c:pt idx="20">
                  <c:v>195</c:v>
                </c:pt>
                <c:pt idx="21">
                  <c:v>201</c:v>
                </c:pt>
                <c:pt idx="2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2-4298-8AF4-D886C467BB27}"/>
            </c:ext>
          </c:extLst>
        </c:ser>
        <c:ser>
          <c:idx val="3"/>
          <c:order val="2"/>
          <c:tx>
            <c:strRef>
              <c:f>Лист1!$D$60</c:f>
              <c:strCache>
                <c:ptCount val="1"/>
                <c:pt idx="0">
                  <c:v>Рациональная норма потребления, кг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Лист1!$A$61:$A$83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Лист1!$D$61:$D$83</c:f>
              <c:numCache>
                <c:formatCode>General</c:formatCode>
                <c:ptCount val="23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  <c:pt idx="15">
                  <c:v>325</c:v>
                </c:pt>
                <c:pt idx="16">
                  <c:v>325</c:v>
                </c:pt>
                <c:pt idx="17">
                  <c:v>325</c:v>
                </c:pt>
                <c:pt idx="18">
                  <c:v>325</c:v>
                </c:pt>
                <c:pt idx="19">
                  <c:v>325</c:v>
                </c:pt>
                <c:pt idx="20">
                  <c:v>325</c:v>
                </c:pt>
                <c:pt idx="21">
                  <c:v>325</c:v>
                </c:pt>
                <c:pt idx="22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42-4298-8AF4-D886C467B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874720"/>
        <c:axId val="465874392"/>
      </c:radarChart>
      <c:catAx>
        <c:axId val="46587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5874392"/>
        <c:crosses val="autoZero"/>
        <c:auto val="1"/>
        <c:lblAlgn val="ctr"/>
        <c:lblOffset val="100"/>
        <c:noMultiLvlLbl val="0"/>
      </c:catAx>
      <c:valAx>
        <c:axId val="46587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587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31016732889909"/>
          <c:y val="0.24823511511188978"/>
          <c:w val="0.1927526792515076"/>
          <c:h val="0.39270283030477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102870</xdr:rowOff>
    </xdr:from>
    <xdr:to>
      <xdr:col>17</xdr:col>
      <xdr:colOff>91440</xdr:colOff>
      <xdr:row>23</xdr:row>
      <xdr:rowOff>106680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335280</xdr:colOff>
      <xdr:row>31</xdr:row>
      <xdr:rowOff>80010</xdr:rowOff>
    </xdr:from>
    <xdr:to>
      <xdr:col>17</xdr:col>
      <xdr:colOff>152400</xdr:colOff>
      <xdr:row>49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236220</xdr:colOff>
      <xdr:row>59</xdr:row>
      <xdr:rowOff>674370</xdr:rowOff>
    </xdr:from>
    <xdr:to>
      <xdr:col>14</xdr:col>
      <xdr:colOff>297180</xdr:colOff>
      <xdr:row>83</xdr:row>
      <xdr:rowOff>53340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3"/>
  <sheetViews>
    <sheetView tabSelected="1" topLeftCell="A7" workbookViewId="0">
      <selection activeCell="G28" sqref="G28"/>
    </sheetView>
  </sheetViews>
  <sheetFormatPr defaultRowHeight="14.4" x14ac:dyDescent="0.3"/>
  <cols>
    <col min="1" max="1" width="5" bestFit="1" customWidth="1"/>
    <col min="2" max="4" width="17.21875" customWidth="1"/>
    <col min="5" max="5" width="22.6640625" customWidth="1"/>
    <col min="6" max="7" width="17.21875" customWidth="1"/>
  </cols>
  <sheetData>
    <row r="3" spans="1:5" ht="41.4" x14ac:dyDescent="0.3">
      <c r="A3" s="7"/>
      <c r="B3" s="8" t="s">
        <v>0</v>
      </c>
      <c r="C3" s="9" t="s">
        <v>1</v>
      </c>
      <c r="D3" s="9" t="s">
        <v>2</v>
      </c>
      <c r="E3" s="16" t="s">
        <v>3</v>
      </c>
    </row>
    <row r="4" spans="1:5" x14ac:dyDescent="0.3">
      <c r="A4" s="10">
        <v>2000</v>
      </c>
      <c r="B4" s="11">
        <v>419.4</v>
      </c>
      <c r="C4" s="11">
        <v>201.4</v>
      </c>
      <c r="D4" s="12">
        <v>476.5</v>
      </c>
      <c r="E4" s="25">
        <f>D4/C4*1000</f>
        <v>2365.938430983118</v>
      </c>
    </row>
    <row r="5" spans="1:5" x14ac:dyDescent="0.3">
      <c r="A5" s="10">
        <v>2001</v>
      </c>
      <c r="B5" s="11">
        <v>418.6</v>
      </c>
      <c r="C5" s="11">
        <v>204.4</v>
      </c>
      <c r="D5" s="12">
        <v>481.5</v>
      </c>
      <c r="E5" s="25">
        <f>D5/C5*1000</f>
        <v>2355.6751467710374</v>
      </c>
    </row>
    <row r="6" spans="1:5" x14ac:dyDescent="0.3">
      <c r="A6" s="10">
        <v>2002</v>
      </c>
      <c r="B6" s="11">
        <v>421.3</v>
      </c>
      <c r="C6" s="11">
        <v>204.5</v>
      </c>
      <c r="D6" s="12">
        <v>511.1</v>
      </c>
      <c r="E6" s="25">
        <f>D6/C6*1000</f>
        <v>2499.2665036674821</v>
      </c>
    </row>
    <row r="7" spans="1:5" x14ac:dyDescent="0.3">
      <c r="A7" s="10">
        <v>2003</v>
      </c>
      <c r="B7" s="11">
        <v>385.2</v>
      </c>
      <c r="C7" s="11">
        <v>187.2</v>
      </c>
      <c r="D7" s="12">
        <v>548.20000000000005</v>
      </c>
      <c r="E7" s="25">
        <f>D7/C7*1000</f>
        <v>2928.4188034188037</v>
      </c>
    </row>
    <row r="8" spans="1:5" x14ac:dyDescent="0.3">
      <c r="A8" s="10">
        <v>2004</v>
      </c>
      <c r="B8" s="11">
        <v>346.3</v>
      </c>
      <c r="C8" s="11">
        <v>170.4</v>
      </c>
      <c r="D8" s="12">
        <v>517.1</v>
      </c>
      <c r="E8" s="25">
        <f>D8/C8*1000</f>
        <v>3034.6244131455401</v>
      </c>
    </row>
    <row r="9" spans="1:5" x14ac:dyDescent="0.3">
      <c r="A9" s="10">
        <v>2005</v>
      </c>
      <c r="B9" s="11">
        <v>321.89999999999998</v>
      </c>
      <c r="C9" s="11">
        <v>157.6</v>
      </c>
      <c r="D9" s="12">
        <v>489.2</v>
      </c>
      <c r="E9" s="25">
        <f>D9/C9*1000</f>
        <v>3104.0609137055835</v>
      </c>
    </row>
    <row r="10" spans="1:5" x14ac:dyDescent="0.3">
      <c r="A10" s="10">
        <v>2006</v>
      </c>
      <c r="B10" s="11">
        <v>318.2</v>
      </c>
      <c r="C10" s="11">
        <v>153.80000000000001</v>
      </c>
      <c r="D10" s="12">
        <v>468.4</v>
      </c>
      <c r="E10" s="25">
        <f>D10/C10*1000</f>
        <v>3045.5136540962285</v>
      </c>
    </row>
    <row r="11" spans="1:5" x14ac:dyDescent="0.3">
      <c r="A11" s="10">
        <v>2007</v>
      </c>
      <c r="B11" s="11">
        <v>329.9</v>
      </c>
      <c r="C11" s="11">
        <v>157.5</v>
      </c>
      <c r="D11" s="12">
        <v>487.4</v>
      </c>
      <c r="E11" s="25">
        <f>D11/C11*1000</f>
        <v>3094.6031746031745</v>
      </c>
    </row>
    <row r="12" spans="1:5" x14ac:dyDescent="0.3">
      <c r="A12" s="10">
        <v>2008</v>
      </c>
      <c r="B12" s="11">
        <v>316.5</v>
      </c>
      <c r="C12" s="11">
        <v>153.4</v>
      </c>
      <c r="D12" s="12">
        <v>495.1</v>
      </c>
      <c r="E12" s="25">
        <f>D12/C12*1000</f>
        <v>3227.509778357236</v>
      </c>
    </row>
    <row r="13" spans="1:5" x14ac:dyDescent="0.3">
      <c r="A13" s="10">
        <v>2009</v>
      </c>
      <c r="B13" s="11">
        <v>296.3</v>
      </c>
      <c r="C13" s="11">
        <v>140.5</v>
      </c>
      <c r="D13" s="12">
        <v>474.6</v>
      </c>
      <c r="E13" s="25">
        <f>D13/C13*1000</f>
        <v>3377.9359430604986</v>
      </c>
    </row>
    <row r="14" spans="1:5" x14ac:dyDescent="0.3">
      <c r="A14" s="10">
        <v>2010</v>
      </c>
      <c r="B14" s="11">
        <v>279.5</v>
      </c>
      <c r="C14" s="11">
        <v>133.19999999999999</v>
      </c>
      <c r="D14" s="12">
        <v>451.1</v>
      </c>
      <c r="E14" s="12">
        <v>3271</v>
      </c>
    </row>
    <row r="15" spans="1:5" x14ac:dyDescent="0.3">
      <c r="A15" s="10">
        <v>2011</v>
      </c>
      <c r="B15" s="11">
        <v>278.8</v>
      </c>
      <c r="C15" s="11">
        <v>132.69999999999999</v>
      </c>
      <c r="D15" s="12">
        <v>447.7</v>
      </c>
      <c r="E15" s="12">
        <v>3350</v>
      </c>
    </row>
    <row r="16" spans="1:5" x14ac:dyDescent="0.3">
      <c r="A16" s="10">
        <v>2012</v>
      </c>
      <c r="B16" s="11">
        <v>279.60000000000002</v>
      </c>
      <c r="C16" s="11">
        <v>132.69999999999999</v>
      </c>
      <c r="D16" s="12">
        <v>451.7</v>
      </c>
      <c r="E16" s="12">
        <v>3412</v>
      </c>
    </row>
    <row r="17" spans="1:5" x14ac:dyDescent="0.3">
      <c r="A17" s="10">
        <v>2013</v>
      </c>
      <c r="B17" s="11">
        <v>277.10000000000002</v>
      </c>
      <c r="C17" s="11">
        <v>133.4</v>
      </c>
      <c r="D17" s="12">
        <v>458.1</v>
      </c>
      <c r="E17" s="12">
        <v>3517</v>
      </c>
    </row>
    <row r="18" spans="1:5" x14ac:dyDescent="0.3">
      <c r="A18" s="10">
        <v>2014</v>
      </c>
      <c r="B18" s="11">
        <v>279</v>
      </c>
      <c r="C18" s="11">
        <v>134.4</v>
      </c>
      <c r="D18" s="12">
        <v>467.4</v>
      </c>
      <c r="E18" s="12">
        <v>3621</v>
      </c>
    </row>
    <row r="19" spans="1:5" x14ac:dyDescent="0.3">
      <c r="A19" s="10">
        <v>2015</v>
      </c>
      <c r="B19" s="11">
        <v>274.60000000000002</v>
      </c>
      <c r="C19" s="11">
        <v>129.5</v>
      </c>
      <c r="D19" s="12">
        <v>460.1</v>
      </c>
      <c r="E19" s="12">
        <v>3645</v>
      </c>
    </row>
    <row r="20" spans="1:5" x14ac:dyDescent="0.3">
      <c r="A20" s="10">
        <v>2016</v>
      </c>
      <c r="B20" s="11">
        <v>283.8</v>
      </c>
      <c r="C20" s="11">
        <v>136.19999999999999</v>
      </c>
      <c r="D20" s="12">
        <v>453.4</v>
      </c>
      <c r="E20" s="12">
        <v>3694</v>
      </c>
    </row>
    <row r="21" spans="1:5" x14ac:dyDescent="0.3">
      <c r="A21" s="10">
        <v>2017</v>
      </c>
      <c r="B21" s="11">
        <v>290.3</v>
      </c>
      <c r="C21" s="11">
        <v>134.69999999999999</v>
      </c>
      <c r="D21" s="12">
        <v>458</v>
      </c>
      <c r="E21" s="12">
        <v>3796</v>
      </c>
    </row>
    <row r="22" spans="1:5" x14ac:dyDescent="0.3">
      <c r="A22" s="10">
        <v>2018</v>
      </c>
      <c r="B22" s="11">
        <v>290.2</v>
      </c>
      <c r="C22" s="11">
        <v>133.4</v>
      </c>
      <c r="D22" s="12">
        <v>452.7</v>
      </c>
      <c r="E22" s="12">
        <v>3825</v>
      </c>
    </row>
    <row r="23" spans="1:5" x14ac:dyDescent="0.3">
      <c r="A23" s="13">
        <v>2019</v>
      </c>
      <c r="B23" s="14">
        <v>289.5</v>
      </c>
      <c r="C23" s="11">
        <v>132.80000000000001</v>
      </c>
      <c r="D23" s="15">
        <v>445.7</v>
      </c>
      <c r="E23" s="15">
        <v>3846</v>
      </c>
    </row>
    <row r="24" spans="1:5" x14ac:dyDescent="0.3">
      <c r="A24" s="13">
        <v>2020</v>
      </c>
      <c r="B24" s="14">
        <v>304.7</v>
      </c>
      <c r="C24" s="11">
        <v>139</v>
      </c>
      <c r="D24" s="15">
        <v>454.7</v>
      </c>
      <c r="E24" s="15">
        <v>3944</v>
      </c>
    </row>
    <row r="25" spans="1:5" x14ac:dyDescent="0.3">
      <c r="A25" s="13">
        <v>2021</v>
      </c>
      <c r="B25" s="14">
        <v>301.10000000000002</v>
      </c>
      <c r="C25" s="11">
        <v>138</v>
      </c>
      <c r="D25" s="15">
        <v>460.5</v>
      </c>
      <c r="E25" s="15">
        <v>4034</v>
      </c>
    </row>
    <row r="26" spans="1:5" x14ac:dyDescent="0.3">
      <c r="A26" s="13">
        <v>2022</v>
      </c>
      <c r="B26" s="14">
        <v>302.39999999999998</v>
      </c>
      <c r="C26" s="11">
        <v>136.5</v>
      </c>
      <c r="D26" s="15">
        <v>460.8</v>
      </c>
      <c r="E26" s="15">
        <v>4125</v>
      </c>
    </row>
    <row r="29" spans="1:5" ht="15" thickBot="1" x14ac:dyDescent="0.35"/>
    <row r="30" spans="1:5" ht="28.2" thickBot="1" x14ac:dyDescent="0.35">
      <c r="A30" s="17"/>
      <c r="B30" s="1" t="s">
        <v>4</v>
      </c>
      <c r="C30" s="2" t="s">
        <v>7</v>
      </c>
      <c r="D30" s="2" t="s">
        <v>5</v>
      </c>
      <c r="E30" s="2" t="s">
        <v>6</v>
      </c>
    </row>
    <row r="31" spans="1:5" ht="15" thickBot="1" x14ac:dyDescent="0.35">
      <c r="A31" s="3">
        <v>2000</v>
      </c>
      <c r="B31" s="4">
        <v>476.5</v>
      </c>
      <c r="C31" s="4">
        <v>136.19999999999999</v>
      </c>
      <c r="D31" s="4">
        <v>330</v>
      </c>
      <c r="E31" s="4">
        <v>10.3</v>
      </c>
    </row>
    <row r="32" spans="1:5" ht="15" thickBot="1" x14ac:dyDescent="0.35">
      <c r="A32" s="3">
        <v>2001</v>
      </c>
      <c r="B32" s="4">
        <v>481.5</v>
      </c>
      <c r="C32" s="4">
        <v>118</v>
      </c>
      <c r="D32" s="4">
        <v>353</v>
      </c>
      <c r="E32" s="4">
        <v>10.5</v>
      </c>
    </row>
    <row r="33" spans="1:5" ht="15" thickBot="1" x14ac:dyDescent="0.35">
      <c r="A33" s="3">
        <v>2002</v>
      </c>
      <c r="B33" s="4">
        <v>511.1</v>
      </c>
      <c r="C33" s="4">
        <v>120.9</v>
      </c>
      <c r="D33" s="4">
        <v>377.9</v>
      </c>
      <c r="E33" s="4">
        <v>12.3</v>
      </c>
    </row>
    <row r="34" spans="1:5" ht="15" thickBot="1" x14ac:dyDescent="0.35">
      <c r="A34" s="3">
        <v>2003</v>
      </c>
      <c r="B34" s="4">
        <v>548.20000000000005</v>
      </c>
      <c r="C34" s="4">
        <v>121</v>
      </c>
      <c r="D34" s="4">
        <v>413</v>
      </c>
      <c r="E34" s="4">
        <v>14.2</v>
      </c>
    </row>
    <row r="35" spans="1:5" ht="15" thickBot="1" x14ac:dyDescent="0.35">
      <c r="A35" s="3">
        <v>2004</v>
      </c>
      <c r="B35" s="4">
        <v>517.1</v>
      </c>
      <c r="C35" s="4">
        <v>100.1</v>
      </c>
      <c r="D35" s="4">
        <v>401.8</v>
      </c>
      <c r="E35" s="4">
        <v>15.2</v>
      </c>
    </row>
    <row r="36" spans="1:5" ht="15" thickBot="1" x14ac:dyDescent="0.35">
      <c r="A36" s="3">
        <v>2005</v>
      </c>
      <c r="B36" s="4">
        <v>489.2</v>
      </c>
      <c r="C36" s="4">
        <v>99.5</v>
      </c>
      <c r="D36" s="4">
        <v>374.6</v>
      </c>
      <c r="E36" s="4">
        <v>15.1</v>
      </c>
    </row>
    <row r="37" spans="1:5" ht="15" thickBot="1" x14ac:dyDescent="0.35">
      <c r="A37" s="3">
        <v>2006</v>
      </c>
      <c r="B37" s="4">
        <v>468.4</v>
      </c>
      <c r="C37" s="4">
        <v>97.2</v>
      </c>
      <c r="D37" s="4">
        <v>355.3</v>
      </c>
      <c r="E37" s="4">
        <v>15.9</v>
      </c>
    </row>
    <row r="38" spans="1:5" ht="15" thickBot="1" x14ac:dyDescent="0.35">
      <c r="A38" s="3">
        <v>2007</v>
      </c>
      <c r="B38" s="4">
        <v>487.4</v>
      </c>
      <c r="C38" s="4">
        <v>104.8</v>
      </c>
      <c r="D38" s="4">
        <v>364.4</v>
      </c>
      <c r="E38" s="4">
        <v>18.2</v>
      </c>
    </row>
    <row r="39" spans="1:5" ht="15" thickBot="1" x14ac:dyDescent="0.35">
      <c r="A39" s="3">
        <v>2008</v>
      </c>
      <c r="B39" s="4">
        <v>495.1</v>
      </c>
      <c r="C39" s="4">
        <v>108.2</v>
      </c>
      <c r="D39" s="4">
        <v>366.9</v>
      </c>
      <c r="E39" s="4">
        <v>20</v>
      </c>
    </row>
    <row r="40" spans="1:5" ht="15" thickBot="1" x14ac:dyDescent="0.35">
      <c r="A40" s="3">
        <v>2009</v>
      </c>
      <c r="B40" s="4">
        <v>474.6</v>
      </c>
      <c r="C40" s="4">
        <v>108.2</v>
      </c>
      <c r="D40" s="4">
        <v>343.9</v>
      </c>
      <c r="E40" s="4">
        <v>22.6</v>
      </c>
    </row>
    <row r="41" spans="1:5" ht="15" thickBot="1" x14ac:dyDescent="0.35">
      <c r="A41" s="3">
        <v>2010</v>
      </c>
      <c r="B41" s="4">
        <v>451.1</v>
      </c>
      <c r="C41" s="4">
        <v>109.1</v>
      </c>
      <c r="D41" s="4">
        <v>317.89999999999998</v>
      </c>
      <c r="E41" s="4">
        <v>24.1</v>
      </c>
    </row>
    <row r="42" spans="1:5" ht="15" thickBot="1" x14ac:dyDescent="0.35">
      <c r="A42" s="3">
        <v>2011</v>
      </c>
      <c r="B42" s="4">
        <v>447.7</v>
      </c>
      <c r="C42" s="4">
        <v>112.9</v>
      </c>
      <c r="D42" s="4">
        <v>308</v>
      </c>
      <c r="E42" s="4">
        <v>26.9</v>
      </c>
    </row>
    <row r="43" spans="1:5" ht="15" thickBot="1" x14ac:dyDescent="0.35">
      <c r="A43" s="3">
        <v>2012</v>
      </c>
      <c r="B43" s="4">
        <v>451.7</v>
      </c>
      <c r="C43" s="4">
        <v>115.6</v>
      </c>
      <c r="D43" s="4">
        <v>306.7</v>
      </c>
      <c r="E43" s="4">
        <v>29.4</v>
      </c>
    </row>
    <row r="44" spans="1:5" ht="15" thickBot="1" x14ac:dyDescent="0.35">
      <c r="A44" s="3">
        <v>2013</v>
      </c>
      <c r="B44" s="4">
        <v>458.1</v>
      </c>
      <c r="C44" s="4">
        <v>120.6</v>
      </c>
      <c r="D44" s="4">
        <v>304.39999999999998</v>
      </c>
      <c r="E44" s="4">
        <v>33.1</v>
      </c>
    </row>
    <row r="45" spans="1:5" ht="15" thickBot="1" x14ac:dyDescent="0.35">
      <c r="A45" s="3">
        <v>2014</v>
      </c>
      <c r="B45" s="4">
        <v>467.4</v>
      </c>
      <c r="C45" s="4">
        <v>130.1</v>
      </c>
      <c r="D45" s="4">
        <v>302.3</v>
      </c>
      <c r="E45" s="4">
        <v>35</v>
      </c>
    </row>
    <row r="46" spans="1:5" ht="15" thickBot="1" x14ac:dyDescent="0.35">
      <c r="A46" s="3">
        <v>2015</v>
      </c>
      <c r="B46" s="4">
        <v>460.1</v>
      </c>
      <c r="C46" s="4">
        <v>133</v>
      </c>
      <c r="D46" s="4">
        <v>290.8</v>
      </c>
      <c r="E46" s="4">
        <v>36.299999999999997</v>
      </c>
    </row>
    <row r="47" spans="1:5" ht="15" thickBot="1" x14ac:dyDescent="0.35">
      <c r="A47" s="3">
        <v>2016</v>
      </c>
      <c r="B47" s="4">
        <v>453.4</v>
      </c>
      <c r="C47" s="4">
        <v>127.7</v>
      </c>
      <c r="D47" s="4">
        <v>281</v>
      </c>
      <c r="E47" s="4">
        <v>44.6</v>
      </c>
    </row>
    <row r="48" spans="1:5" ht="15" thickBot="1" x14ac:dyDescent="0.35">
      <c r="A48" s="3">
        <v>2017</v>
      </c>
      <c r="B48" s="4">
        <v>458</v>
      </c>
      <c r="C48" s="4">
        <v>132.4</v>
      </c>
      <c r="D48" s="4">
        <v>273.3</v>
      </c>
      <c r="E48" s="4">
        <v>52.3</v>
      </c>
    </row>
    <row r="49" spans="1:5" ht="15" thickBot="1" x14ac:dyDescent="0.35">
      <c r="A49" s="3">
        <v>2018</v>
      </c>
      <c r="B49" s="4">
        <v>452.7</v>
      </c>
      <c r="C49" s="4">
        <v>133.5</v>
      </c>
      <c r="D49" s="4">
        <v>260.5</v>
      </c>
      <c r="E49" s="4">
        <v>58.7</v>
      </c>
    </row>
    <row r="50" spans="1:5" ht="15" thickBot="1" x14ac:dyDescent="0.35">
      <c r="A50" s="5">
        <v>2019</v>
      </c>
      <c r="B50" s="6">
        <v>445.7</v>
      </c>
      <c r="C50" s="6">
        <v>130.30000000000001</v>
      </c>
      <c r="D50" s="6">
        <v>252.6</v>
      </c>
      <c r="E50" s="6">
        <v>62.8</v>
      </c>
    </row>
    <row r="51" spans="1:5" ht="15" thickBot="1" x14ac:dyDescent="0.35">
      <c r="A51" s="18">
        <v>2020</v>
      </c>
      <c r="B51" s="6">
        <v>454.7</v>
      </c>
      <c r="C51" s="6">
        <v>134.30000000000001</v>
      </c>
      <c r="D51" s="6">
        <v>251.7</v>
      </c>
      <c r="E51" s="6">
        <v>68.7</v>
      </c>
    </row>
    <row r="52" spans="1:5" ht="15" thickBot="1" x14ac:dyDescent="0.35">
      <c r="A52" s="18">
        <v>2021</v>
      </c>
      <c r="B52" s="6">
        <v>460.5</v>
      </c>
      <c r="C52" s="6">
        <v>137.9</v>
      </c>
      <c r="D52" s="6">
        <v>249.8</v>
      </c>
      <c r="E52" s="6">
        <v>72.8</v>
      </c>
    </row>
    <row r="53" spans="1:5" ht="15" thickBot="1" x14ac:dyDescent="0.35">
      <c r="A53" s="18">
        <v>2022</v>
      </c>
      <c r="B53" s="6">
        <v>460.8</v>
      </c>
      <c r="C53" s="6">
        <v>136.6</v>
      </c>
      <c r="D53" s="6">
        <v>250</v>
      </c>
      <c r="E53" s="6">
        <v>74.099999999999994</v>
      </c>
    </row>
    <row r="54" spans="1:5" x14ac:dyDescent="0.3">
      <c r="A54" s="27">
        <v>2022</v>
      </c>
      <c r="B54" s="26">
        <v>100</v>
      </c>
      <c r="C54" s="19">
        <f>C53*100/$B$53</f>
        <v>29.644097222222221</v>
      </c>
      <c r="D54" s="19">
        <f t="shared" ref="D54:E54" si="0">D53*100/$B$53</f>
        <v>54.253472222222221</v>
      </c>
      <c r="E54" s="19">
        <f t="shared" si="0"/>
        <v>16.080729166666664</v>
      </c>
    </row>
    <row r="55" spans="1:5" x14ac:dyDescent="0.3">
      <c r="A55" s="27">
        <v>2000</v>
      </c>
      <c r="B55" s="26">
        <v>100</v>
      </c>
      <c r="C55" s="19">
        <f>C31*100/$B$31</f>
        <v>28.583420776495274</v>
      </c>
      <c r="D55" s="19">
        <f t="shared" ref="D55:E55" si="1">D31*100/$B$31</f>
        <v>69.254984260230856</v>
      </c>
      <c r="E55" s="19">
        <f t="shared" si="1"/>
        <v>2.1615949632738718</v>
      </c>
    </row>
    <row r="56" spans="1:5" x14ac:dyDescent="0.3">
      <c r="B56" s="24">
        <f>B53*100/B31</f>
        <v>96.705141657922354</v>
      </c>
      <c r="C56" s="24">
        <f t="shared" ref="C56:E56" si="2">C53*100/C31</f>
        <v>100.29368575624083</v>
      </c>
      <c r="D56" s="24">
        <f t="shared" si="2"/>
        <v>75.757575757575751</v>
      </c>
      <c r="E56" s="24">
        <f t="shared" si="2"/>
        <v>719.41747572815518</v>
      </c>
    </row>
    <row r="57" spans="1:5" x14ac:dyDescent="0.3">
      <c r="D57" s="19">
        <f>D55-D54</f>
        <v>15.001512038008634</v>
      </c>
    </row>
    <row r="59" spans="1:5" ht="15" thickBot="1" x14ac:dyDescent="0.35"/>
    <row r="60" spans="1:5" ht="55.8" thickBot="1" x14ac:dyDescent="0.35">
      <c r="A60" s="17" t="s">
        <v>8</v>
      </c>
      <c r="B60" s="1" t="s">
        <v>9</v>
      </c>
      <c r="C60" s="28" t="s">
        <v>10</v>
      </c>
      <c r="D60" s="23" t="s">
        <v>11</v>
      </c>
    </row>
    <row r="61" spans="1:5" ht="15" thickBot="1" x14ac:dyDescent="0.35">
      <c r="A61" s="3">
        <v>2000</v>
      </c>
      <c r="B61" s="20">
        <v>174</v>
      </c>
      <c r="C61" s="20">
        <v>165</v>
      </c>
      <c r="D61" s="22">
        <v>325</v>
      </c>
    </row>
    <row r="62" spans="1:5" ht="15" thickBot="1" x14ac:dyDescent="0.35">
      <c r="A62" s="3">
        <v>2001</v>
      </c>
      <c r="B62" s="20">
        <v>177</v>
      </c>
      <c r="C62" s="20">
        <v>165</v>
      </c>
      <c r="D62" s="22">
        <v>325</v>
      </c>
    </row>
    <row r="63" spans="1:5" ht="15" thickBot="1" x14ac:dyDescent="0.35">
      <c r="A63" s="3">
        <v>2002</v>
      </c>
      <c r="B63" s="20">
        <v>197</v>
      </c>
      <c r="C63" s="20">
        <v>176</v>
      </c>
      <c r="D63" s="22">
        <v>325</v>
      </c>
    </row>
    <row r="64" spans="1:5" ht="15" thickBot="1" x14ac:dyDescent="0.35">
      <c r="A64" s="3">
        <v>2003</v>
      </c>
      <c r="B64" s="20">
        <v>213</v>
      </c>
      <c r="C64" s="20">
        <v>190</v>
      </c>
      <c r="D64" s="22">
        <v>325</v>
      </c>
    </row>
    <row r="65" spans="1:4" ht="15" thickBot="1" x14ac:dyDescent="0.35">
      <c r="A65" s="3">
        <v>2004</v>
      </c>
      <c r="B65" s="20">
        <v>203</v>
      </c>
      <c r="C65" s="20">
        <v>185</v>
      </c>
      <c r="D65" s="22">
        <v>325</v>
      </c>
    </row>
    <row r="66" spans="1:4" ht="15" thickBot="1" x14ac:dyDescent="0.35">
      <c r="A66" s="3">
        <v>2005</v>
      </c>
      <c r="B66" s="20">
        <v>193</v>
      </c>
      <c r="C66" s="20">
        <v>184</v>
      </c>
      <c r="D66" s="22">
        <v>325</v>
      </c>
    </row>
    <row r="67" spans="1:4" ht="15" thickBot="1" x14ac:dyDescent="0.35">
      <c r="A67" s="3">
        <v>2006</v>
      </c>
      <c r="B67" s="20">
        <v>186</v>
      </c>
      <c r="C67" s="20">
        <v>182</v>
      </c>
      <c r="D67" s="22">
        <v>325</v>
      </c>
    </row>
    <row r="68" spans="1:4" ht="15" thickBot="1" x14ac:dyDescent="0.35">
      <c r="A68" s="3">
        <v>2007</v>
      </c>
      <c r="B68" s="20">
        <v>198</v>
      </c>
      <c r="C68" s="20">
        <v>184</v>
      </c>
      <c r="D68" s="22">
        <v>325</v>
      </c>
    </row>
    <row r="69" spans="1:4" ht="15" thickBot="1" x14ac:dyDescent="0.35">
      <c r="A69" s="3">
        <v>2008</v>
      </c>
      <c r="B69" s="20">
        <v>202</v>
      </c>
      <c r="C69" s="20">
        <v>193</v>
      </c>
      <c r="D69" s="22">
        <v>325</v>
      </c>
    </row>
    <row r="70" spans="1:4" ht="15" thickBot="1" x14ac:dyDescent="0.35">
      <c r="A70" s="3">
        <v>2009</v>
      </c>
      <c r="B70" s="20">
        <v>194</v>
      </c>
      <c r="C70" s="20">
        <v>192</v>
      </c>
      <c r="D70" s="22">
        <v>325</v>
      </c>
    </row>
    <row r="71" spans="1:4" ht="15" thickBot="1" x14ac:dyDescent="0.35">
      <c r="A71" s="3">
        <v>2010</v>
      </c>
      <c r="B71" s="20">
        <v>185</v>
      </c>
      <c r="C71" s="20">
        <v>190</v>
      </c>
      <c r="D71" s="22">
        <v>325</v>
      </c>
    </row>
    <row r="72" spans="1:4" ht="15" thickBot="1" x14ac:dyDescent="0.35">
      <c r="A72" s="3">
        <v>2011</v>
      </c>
      <c r="B72" s="20">
        <v>185</v>
      </c>
      <c r="C72" s="20">
        <v>198</v>
      </c>
      <c r="D72" s="22">
        <v>325</v>
      </c>
    </row>
    <row r="73" spans="1:4" ht="15" thickBot="1" x14ac:dyDescent="0.35">
      <c r="A73" s="3">
        <v>2012</v>
      </c>
      <c r="B73" s="20">
        <v>186</v>
      </c>
      <c r="C73" s="20">
        <v>202</v>
      </c>
      <c r="D73" s="22">
        <v>325</v>
      </c>
    </row>
    <row r="74" spans="1:4" ht="15" thickBot="1" x14ac:dyDescent="0.35">
      <c r="A74" s="3">
        <v>2013</v>
      </c>
      <c r="B74" s="20">
        <v>189</v>
      </c>
      <c r="C74" s="20">
        <v>199</v>
      </c>
      <c r="D74" s="22">
        <v>325</v>
      </c>
    </row>
    <row r="75" spans="1:4" ht="15" thickBot="1" x14ac:dyDescent="0.35">
      <c r="A75" s="3">
        <v>2014</v>
      </c>
      <c r="B75" s="20">
        <v>193</v>
      </c>
      <c r="C75" s="20">
        <v>200</v>
      </c>
      <c r="D75" s="22">
        <v>325</v>
      </c>
    </row>
    <row r="76" spans="1:4" ht="15" thickBot="1" x14ac:dyDescent="0.35">
      <c r="A76" s="3">
        <v>2015</v>
      </c>
      <c r="B76" s="20">
        <v>191</v>
      </c>
      <c r="C76" s="20">
        <v>197</v>
      </c>
      <c r="D76" s="22">
        <v>325</v>
      </c>
    </row>
    <row r="77" spans="1:4" ht="15" thickBot="1" x14ac:dyDescent="0.35">
      <c r="A77" s="3">
        <v>2016</v>
      </c>
      <c r="B77" s="20">
        <v>188</v>
      </c>
      <c r="C77" s="20">
        <v>193</v>
      </c>
      <c r="D77" s="22">
        <v>325</v>
      </c>
    </row>
    <row r="78" spans="1:4" ht="15" thickBot="1" x14ac:dyDescent="0.35">
      <c r="A78" s="3">
        <v>2017</v>
      </c>
      <c r="B78" s="20">
        <v>190</v>
      </c>
      <c r="C78" s="20">
        <v>194</v>
      </c>
      <c r="D78" s="22">
        <v>325</v>
      </c>
    </row>
    <row r="79" spans="1:4" ht="15" thickBot="1" x14ac:dyDescent="0.35">
      <c r="A79" s="3">
        <v>2018</v>
      </c>
      <c r="B79" s="20">
        <v>189</v>
      </c>
      <c r="C79" s="20">
        <v>195</v>
      </c>
      <c r="D79" s="22">
        <v>325</v>
      </c>
    </row>
    <row r="80" spans="1:4" ht="15" thickBot="1" x14ac:dyDescent="0.35">
      <c r="A80" s="5">
        <v>2019</v>
      </c>
      <c r="B80" s="21">
        <v>186</v>
      </c>
      <c r="C80" s="20">
        <v>194</v>
      </c>
      <c r="D80" s="22">
        <v>325</v>
      </c>
    </row>
    <row r="81" spans="1:4" ht="15" thickBot="1" x14ac:dyDescent="0.35">
      <c r="A81" s="5">
        <v>2020</v>
      </c>
      <c r="B81" s="21">
        <v>191</v>
      </c>
      <c r="C81" s="20">
        <v>195</v>
      </c>
      <c r="D81" s="22">
        <v>325</v>
      </c>
    </row>
    <row r="82" spans="1:4" ht="15" thickBot="1" x14ac:dyDescent="0.35">
      <c r="A82" s="5">
        <v>2021</v>
      </c>
      <c r="B82" s="21">
        <v>195</v>
      </c>
      <c r="C82" s="20">
        <v>201</v>
      </c>
      <c r="D82" s="22">
        <v>325</v>
      </c>
    </row>
    <row r="83" spans="1:4" ht="15" thickBot="1" x14ac:dyDescent="0.35">
      <c r="A83" s="5">
        <v>2022</v>
      </c>
      <c r="B83" s="21">
        <v>196</v>
      </c>
      <c r="C83" s="20">
        <v>201</v>
      </c>
      <c r="D83" s="22">
        <v>325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2024-04-17T04:29:52Z</dcterms:modified>
</cp:coreProperties>
</file>